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10" windowHeight="133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<sst xmlns="http://schemas.openxmlformats.org/spreadsheetml/2006/main" count="39" uniqueCount="27">
  <si>
    <t xml:space="preserve">    单位：万套</t>
  </si>
  <si>
    <t>单位：万枚（套）</t>
  </si>
  <si>
    <t>地区</t>
  </si>
  <si>
    <t>2020年贺岁币</t>
  </si>
  <si>
    <t>建党100周年币</t>
  </si>
  <si>
    <t>冬奥币</t>
  </si>
  <si>
    <t>冬奥钞</t>
  </si>
  <si>
    <t>2022年贺岁币</t>
  </si>
  <si>
    <t>分配数量</t>
  </si>
  <si>
    <t>已兑换数量</t>
  </si>
  <si>
    <t>兑换进度</t>
  </si>
  <si>
    <t>已预约数量</t>
  </si>
  <si>
    <t>杭州</t>
  </si>
  <si>
    <t>宁波</t>
  </si>
  <si>
    <t>温州</t>
  </si>
  <si>
    <t>嘉兴</t>
  </si>
  <si>
    <t>湖州</t>
  </si>
  <si>
    <t>绍兴</t>
  </si>
  <si>
    <t>金华</t>
  </si>
  <si>
    <t>衢州</t>
  </si>
  <si>
    <t>台州</t>
  </si>
  <si>
    <t>丽水</t>
  </si>
  <si>
    <t>舟山</t>
  </si>
  <si>
    <t>合计</t>
  </si>
  <si>
    <t>备注：冬奥币、冬奥钞1套2枚（张），每套包括冰上运动项目和雪上运动项目各1枚（张）。</t>
  </si>
  <si>
    <t>浙江省2020年贺岁币等五种普通纪念币（钞）余量兑换进度统计表-建行</t>
  </si>
  <si>
    <r>
      <t>统计数据截至时间：2022年</t>
    </r>
    <r>
      <rPr>
        <sz val="12"/>
        <rFont val="宋体"/>
        <family val="0"/>
      </rPr>
      <t>9</t>
    </r>
    <r>
      <rPr>
        <sz val="12"/>
        <rFont val="宋体"/>
        <family val="0"/>
      </rPr>
      <t>月2</t>
    </r>
    <r>
      <rPr>
        <sz val="12"/>
        <rFont val="宋体"/>
        <family val="0"/>
      </rPr>
      <t>5日24时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</si>
</sst>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4">
    <font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6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0" fillId="16" borderId="8" applyNumberFormat="0" applyAlignment="0" applyProtection="0"/>
    <xf numFmtId="0" fontId="8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18"/>
  <sheetViews>
    <sheetView tabSelected="1" zoomScalePageLayoutView="0" workbookViewId="0" topLeftCell="A1">
      <selection activeCell="Q25" sqref="Q25"/>
    </sheetView>
  </sheetViews>
  <sheetFormatPr defaultColWidth="9.00390625" defaultRowHeight="14.25"/>
  <cols>
    <col min="1" max="1" width="13.125" style="3" customWidth="1"/>
    <col min="2" max="2" width="12.25390625" style="4" customWidth="1"/>
    <col min="3" max="4" width="12.25390625" style="3" customWidth="1"/>
    <col min="5" max="5" width="11.625" style="4" customWidth="1"/>
    <col min="6" max="6" width="10.75390625" style="3" customWidth="1"/>
    <col min="7" max="7" width="16.00390625" style="3" customWidth="1"/>
    <col min="8" max="9" width="10.375" style="3" bestFit="1" customWidth="1"/>
    <col min="10" max="10" width="9.00390625" style="3" customWidth="1"/>
    <col min="11" max="12" width="10.375" style="3" bestFit="1" customWidth="1"/>
    <col min="13" max="13" width="9.00390625" style="3" customWidth="1"/>
    <col min="14" max="15" width="10.375" style="3" bestFit="1" customWidth="1"/>
    <col min="16" max="16" width="9.625" style="3" bestFit="1" customWidth="1"/>
    <col min="17" max="241" width="9.00390625" style="3" customWidth="1"/>
  </cols>
  <sheetData>
    <row r="1" spans="1:17" ht="36" customHeight="1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25.5" customHeight="1">
      <c r="A2" s="14" t="s">
        <v>26</v>
      </c>
      <c r="B2" s="15"/>
      <c r="C2" s="16"/>
      <c r="D2" s="17" t="s">
        <v>0</v>
      </c>
      <c r="E2" s="15"/>
      <c r="F2" s="16"/>
      <c r="O2" s="11" t="s">
        <v>1</v>
      </c>
      <c r="P2" s="11"/>
      <c r="Q2" s="11"/>
    </row>
    <row r="3" spans="1:241" ht="25.5" customHeight="1">
      <c r="A3" s="12" t="s">
        <v>2</v>
      </c>
      <c r="B3" s="18" t="s">
        <v>3</v>
      </c>
      <c r="C3" s="19"/>
      <c r="D3" s="19"/>
      <c r="E3" s="18" t="s">
        <v>4</v>
      </c>
      <c r="F3" s="19"/>
      <c r="G3" s="19"/>
      <c r="H3" s="18" t="s">
        <v>5</v>
      </c>
      <c r="I3" s="19"/>
      <c r="J3" s="19"/>
      <c r="K3" s="18" t="s">
        <v>6</v>
      </c>
      <c r="L3" s="19"/>
      <c r="M3" s="19"/>
      <c r="N3" s="18" t="s">
        <v>7</v>
      </c>
      <c r="O3" s="18"/>
      <c r="P3" s="18"/>
      <c r="Q3" s="18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</row>
    <row r="4" spans="1:17" s="1" customFormat="1" ht="24" customHeight="1">
      <c r="A4" s="12"/>
      <c r="B4" s="6" t="s">
        <v>8</v>
      </c>
      <c r="C4" s="7" t="s">
        <v>9</v>
      </c>
      <c r="D4" s="5" t="s">
        <v>10</v>
      </c>
      <c r="E4" s="6" t="s">
        <v>8</v>
      </c>
      <c r="F4" s="7" t="s">
        <v>9</v>
      </c>
      <c r="G4" s="5" t="s">
        <v>10</v>
      </c>
      <c r="H4" s="6" t="s">
        <v>8</v>
      </c>
      <c r="I4" s="7" t="s">
        <v>9</v>
      </c>
      <c r="J4" s="5" t="s">
        <v>10</v>
      </c>
      <c r="K4" s="6" t="s">
        <v>8</v>
      </c>
      <c r="L4" s="7" t="s">
        <v>9</v>
      </c>
      <c r="M4" s="5" t="s">
        <v>10</v>
      </c>
      <c r="N4" s="6" t="s">
        <v>8</v>
      </c>
      <c r="O4" s="5" t="s">
        <v>11</v>
      </c>
      <c r="P4" s="7" t="s">
        <v>9</v>
      </c>
      <c r="Q4" s="5" t="s">
        <v>10</v>
      </c>
    </row>
    <row r="5" spans="1:17" s="1" customFormat="1" ht="24" customHeight="1">
      <c r="A5" s="5" t="s">
        <v>12</v>
      </c>
      <c r="B5" s="6">
        <v>41.352</v>
      </c>
      <c r="C5" s="8">
        <v>5.3802</v>
      </c>
      <c r="D5" s="9">
        <v>0.12787289611143357</v>
      </c>
      <c r="E5" s="6">
        <v>14.796700000000001</v>
      </c>
      <c r="F5" s="8">
        <v>3.1494</v>
      </c>
      <c r="G5" s="9">
        <v>0.21284475592530766</v>
      </c>
      <c r="H5" s="6">
        <v>1.2354</v>
      </c>
      <c r="I5" s="8">
        <v>0.9358</v>
      </c>
      <c r="J5" s="9">
        <v>0.7574874534563704</v>
      </c>
      <c r="K5" s="6">
        <v>8.642999999999999</v>
      </c>
      <c r="L5" s="8">
        <v>1.6892</v>
      </c>
      <c r="M5" s="9">
        <v>0.19544139766284857</v>
      </c>
      <c r="N5" s="6">
        <v>2.1393000000000004</v>
      </c>
      <c r="O5" s="5">
        <v>2.1393000000000004</v>
      </c>
      <c r="P5" s="8">
        <v>1.9534000000000002</v>
      </c>
      <c r="Q5" s="9">
        <v>0.9131024166783527</v>
      </c>
    </row>
    <row r="6" spans="1:17" s="1" customFormat="1" ht="24" customHeight="1">
      <c r="A6" s="5" t="s">
        <v>13</v>
      </c>
      <c r="B6" s="6">
        <v>20.3209</v>
      </c>
      <c r="C6" s="8">
        <v>2.7147</v>
      </c>
      <c r="D6" s="9">
        <v>0.1336</v>
      </c>
      <c r="E6" s="6">
        <v>8.5481</v>
      </c>
      <c r="F6" s="8">
        <v>2.1323</v>
      </c>
      <c r="G6" s="9">
        <v>0.2494</v>
      </c>
      <c r="H6" s="6">
        <v>0.5823</v>
      </c>
      <c r="I6" s="8">
        <v>0.5823</v>
      </c>
      <c r="J6" s="9">
        <v>1</v>
      </c>
      <c r="K6" s="6">
        <v>7.8707</v>
      </c>
      <c r="L6" s="8">
        <v>1.0996</v>
      </c>
      <c r="M6" s="9">
        <v>0.1397</v>
      </c>
      <c r="N6" s="6">
        <v>1.2995</v>
      </c>
      <c r="O6" s="5">
        <v>1.2995</v>
      </c>
      <c r="P6" s="8">
        <v>1.2266</v>
      </c>
      <c r="Q6" s="9">
        <v>0.9439</v>
      </c>
    </row>
    <row r="7" spans="1:17" s="1" customFormat="1" ht="24" customHeight="1">
      <c r="A7" s="5" t="s">
        <v>14</v>
      </c>
      <c r="B7" s="6">
        <v>16.9251</v>
      </c>
      <c r="C7" s="8">
        <v>4.6536</v>
      </c>
      <c r="D7" s="9">
        <v>0.275</v>
      </c>
      <c r="E7" s="6">
        <v>6.0881</v>
      </c>
      <c r="F7" s="8">
        <v>2.3869</v>
      </c>
      <c r="G7" s="9">
        <v>0.3921</v>
      </c>
      <c r="H7" s="6">
        <v>0.6814</v>
      </c>
      <c r="I7" s="8">
        <v>0.6372</v>
      </c>
      <c r="J7" s="9">
        <v>0.9351</v>
      </c>
      <c r="K7" s="6">
        <v>4.7843</v>
      </c>
      <c r="L7" s="8">
        <v>0.5614</v>
      </c>
      <c r="M7" s="9">
        <v>0.1173</v>
      </c>
      <c r="N7" s="6">
        <v>1.039</v>
      </c>
      <c r="O7" s="5">
        <v>1.039</v>
      </c>
      <c r="P7" s="8">
        <v>0.963</v>
      </c>
      <c r="Q7" s="9">
        <v>0.9009</v>
      </c>
    </row>
    <row r="8" spans="1:17" s="1" customFormat="1" ht="24" customHeight="1">
      <c r="A8" s="5" t="s">
        <v>15</v>
      </c>
      <c r="B8" s="6">
        <v>15.6641</v>
      </c>
      <c r="C8" s="8">
        <v>2.5611</v>
      </c>
      <c r="D8" s="9">
        <v>0.16350125446083721</v>
      </c>
      <c r="E8" s="6">
        <v>4.8986</v>
      </c>
      <c r="F8" s="8">
        <v>1.195</v>
      </c>
      <c r="G8" s="9">
        <v>0.24394725023476097</v>
      </c>
      <c r="H8" s="6">
        <v>0.6303</v>
      </c>
      <c r="I8" s="8">
        <v>0.3245</v>
      </c>
      <c r="J8" s="9">
        <v>0.5148342059336825</v>
      </c>
      <c r="K8" s="6">
        <v>7.5976</v>
      </c>
      <c r="L8" s="8">
        <v>0.6864</v>
      </c>
      <c r="M8" s="9">
        <v>0.09034431925871328</v>
      </c>
      <c r="N8" s="6">
        <v>0.629</v>
      </c>
      <c r="O8" s="5">
        <v>0.629</v>
      </c>
      <c r="P8" s="8">
        <v>0.5543</v>
      </c>
      <c r="Q8" s="9">
        <v>0.8812400635930048</v>
      </c>
    </row>
    <row r="9" spans="1:17" s="1" customFormat="1" ht="24" customHeight="1">
      <c r="A9" s="5" t="s">
        <v>16</v>
      </c>
      <c r="B9" s="6">
        <v>8.9707</v>
      </c>
      <c r="C9" s="8">
        <v>0.8281</v>
      </c>
      <c r="D9" s="9">
        <v>0.09231163677305003</v>
      </c>
      <c r="E9" s="6">
        <v>3.0186</v>
      </c>
      <c r="F9" s="8">
        <v>0.8114</v>
      </c>
      <c r="G9" s="9">
        <v>0.26880010600940835</v>
      </c>
      <c r="H9" s="6">
        <v>0.3065</v>
      </c>
      <c r="I9" s="8">
        <v>0.0695</v>
      </c>
      <c r="J9" s="9">
        <v>0.22675367047308323</v>
      </c>
      <c r="K9" s="6">
        <v>2.7532</v>
      </c>
      <c r="L9" s="8">
        <v>0.0262</v>
      </c>
      <c r="M9" s="9">
        <v>0.009516199331686764</v>
      </c>
      <c r="N9" s="6">
        <v>0.4172</v>
      </c>
      <c r="O9" s="5">
        <v>0.4172</v>
      </c>
      <c r="P9" s="8">
        <v>0.3828</v>
      </c>
      <c r="Q9" s="9">
        <v>0.9175455417066154</v>
      </c>
    </row>
    <row r="10" spans="1:17" s="1" customFormat="1" ht="24" customHeight="1">
      <c r="A10" s="5" t="s">
        <v>17</v>
      </c>
      <c r="B10" s="6">
        <v>12.351</v>
      </c>
      <c r="C10" s="8">
        <v>3.3369</v>
      </c>
      <c r="D10" s="9">
        <v>0.2701724556716055</v>
      </c>
      <c r="E10" s="6">
        <v>4.6384</v>
      </c>
      <c r="F10" s="8">
        <v>1.9168</v>
      </c>
      <c r="G10" s="9">
        <v>0.4132459468782339</v>
      </c>
      <c r="H10" s="6">
        <v>0.3319</v>
      </c>
      <c r="I10" s="8">
        <v>0.3196</v>
      </c>
      <c r="J10" s="9">
        <v>0.962940644772522</v>
      </c>
      <c r="K10" s="6">
        <v>5.9331</v>
      </c>
      <c r="L10" s="8">
        <v>0.7502</v>
      </c>
      <c r="M10" s="9">
        <v>0.12644317473159059</v>
      </c>
      <c r="N10" s="6">
        <v>0.7026</v>
      </c>
      <c r="O10" s="5">
        <v>0.7026</v>
      </c>
      <c r="P10" s="8">
        <v>0.6601</v>
      </c>
      <c r="Q10" s="9">
        <v>0.9395103899800741</v>
      </c>
    </row>
    <row r="11" spans="1:17" s="1" customFormat="1" ht="24" customHeight="1">
      <c r="A11" s="5" t="s">
        <v>18</v>
      </c>
      <c r="B11" s="6">
        <v>20.0626</v>
      </c>
      <c r="C11" s="8">
        <v>1.6406</v>
      </c>
      <c r="D11" s="9">
        <f>C11/B11</f>
        <v>0.08177404723216333</v>
      </c>
      <c r="E11" s="6">
        <v>7.5874</v>
      </c>
      <c r="F11" s="8">
        <v>1.5954000000000002</v>
      </c>
      <c r="G11" s="9">
        <f>F11/E11</f>
        <v>0.21026965759021538</v>
      </c>
      <c r="H11" s="6">
        <v>0.7591</v>
      </c>
      <c r="I11" s="8">
        <v>0.6396000000000001</v>
      </c>
      <c r="J11" s="9">
        <f>I11/H11</f>
        <v>0.8425767356079569</v>
      </c>
      <c r="K11" s="6">
        <v>8.5945</v>
      </c>
      <c r="L11" s="8">
        <v>0.44079999999999997</v>
      </c>
      <c r="M11" s="9">
        <f>L11/K11</f>
        <v>0.051288614811798236</v>
      </c>
      <c r="N11" s="6">
        <v>1.2439</v>
      </c>
      <c r="O11" s="5">
        <v>1.2439</v>
      </c>
      <c r="P11" s="8">
        <v>1.1673</v>
      </c>
      <c r="Q11" s="9">
        <f>P11/O11</f>
        <v>0.9384194870970335</v>
      </c>
    </row>
    <row r="12" spans="1:17" s="1" customFormat="1" ht="24" customHeight="1">
      <c r="A12" s="5" t="s">
        <v>19</v>
      </c>
      <c r="B12" s="6">
        <v>10.5527</v>
      </c>
      <c r="C12" s="8">
        <v>0.4944</v>
      </c>
      <c r="D12" s="9">
        <v>0.046850569048679486</v>
      </c>
      <c r="E12" s="6">
        <v>2.5341</v>
      </c>
      <c r="F12" s="8">
        <v>0.4059</v>
      </c>
      <c r="G12" s="9">
        <v>0.1601752101337753</v>
      </c>
      <c r="H12" s="6">
        <v>0.3524</v>
      </c>
      <c r="I12" s="8">
        <v>0.2445</v>
      </c>
      <c r="J12" s="9">
        <v>0.6881384790011351</v>
      </c>
      <c r="K12" s="6">
        <v>3.0945</v>
      </c>
      <c r="L12" s="8">
        <v>0.2814</v>
      </c>
      <c r="M12" s="9">
        <v>0.09093553078041686</v>
      </c>
      <c r="N12" s="6">
        <v>0.4345</v>
      </c>
      <c r="O12" s="5">
        <v>0.4345</v>
      </c>
      <c r="P12" s="8">
        <v>0.4163</v>
      </c>
      <c r="Q12" s="9">
        <v>0.9581127733026468</v>
      </c>
    </row>
    <row r="13" spans="1:17" s="1" customFormat="1" ht="24" customHeight="1">
      <c r="A13" s="5" t="s">
        <v>20</v>
      </c>
      <c r="B13" s="6">
        <v>21.5679</v>
      </c>
      <c r="C13" s="8">
        <v>5.4636</v>
      </c>
      <c r="D13" s="9">
        <v>0.253320907459697</v>
      </c>
      <c r="E13" s="6">
        <v>8.7005</v>
      </c>
      <c r="F13" s="8">
        <v>2.3822</v>
      </c>
      <c r="G13" s="9">
        <v>0.273800356301362</v>
      </c>
      <c r="H13" s="6">
        <v>0.7244</v>
      </c>
      <c r="I13" s="8">
        <v>0.4145</v>
      </c>
      <c r="J13" s="9">
        <v>0.5721976808393152</v>
      </c>
      <c r="K13" s="6">
        <v>10.8438</v>
      </c>
      <c r="L13" s="8">
        <v>1.995</v>
      </c>
      <c r="M13" s="9">
        <v>0.18397609694018704</v>
      </c>
      <c r="N13" s="6">
        <v>1.1285</v>
      </c>
      <c r="O13" s="5">
        <v>1.1285</v>
      </c>
      <c r="P13" s="8">
        <v>1.0785</v>
      </c>
      <c r="Q13" s="9">
        <v>0.9556933983163491</v>
      </c>
    </row>
    <row r="14" spans="1:17" s="1" customFormat="1" ht="24" customHeight="1">
      <c r="A14" s="5" t="s">
        <v>21</v>
      </c>
      <c r="B14" s="6">
        <v>7.9259</v>
      </c>
      <c r="C14" s="8">
        <v>1.2647</v>
      </c>
      <c r="D14" s="9">
        <v>0.15956547521417125</v>
      </c>
      <c r="E14" s="6">
        <v>2.8994</v>
      </c>
      <c r="F14" s="8">
        <v>0.9547</v>
      </c>
      <c r="G14" s="9">
        <v>0.3292750224184314</v>
      </c>
      <c r="H14" s="6">
        <v>0.3992</v>
      </c>
      <c r="I14" s="8">
        <v>0.3025</v>
      </c>
      <c r="J14" s="9">
        <v>0.7577655310621242</v>
      </c>
      <c r="K14" s="6">
        <v>2.9878</v>
      </c>
      <c r="L14" s="8">
        <v>0.1619</v>
      </c>
      <c r="M14" s="9">
        <v>0.05418702724412611</v>
      </c>
      <c r="N14" s="6">
        <v>0.4165</v>
      </c>
      <c r="O14" s="5">
        <v>0.4165</v>
      </c>
      <c r="P14" s="8">
        <v>0.3794</v>
      </c>
      <c r="Q14" s="9">
        <v>0.9109243697478993</v>
      </c>
    </row>
    <row r="15" spans="1:17" s="1" customFormat="1" ht="24" customHeight="1">
      <c r="A15" s="5" t="s">
        <v>22</v>
      </c>
      <c r="B15" s="6">
        <v>4.1618</v>
      </c>
      <c r="C15" s="8">
        <v>0.7978000000000001</v>
      </c>
      <c r="D15" s="9">
        <v>0.1916959008121486</v>
      </c>
      <c r="E15" s="6">
        <v>1.8179999999999998</v>
      </c>
      <c r="F15" s="8">
        <v>0.5984</v>
      </c>
      <c r="G15" s="9">
        <v>0.3291529152915292</v>
      </c>
      <c r="H15" s="6">
        <v>0.2297</v>
      </c>
      <c r="I15" s="8">
        <v>0.20440000000000003</v>
      </c>
      <c r="J15" s="9">
        <v>0.8898563343491512</v>
      </c>
      <c r="K15" s="6">
        <v>1.3287</v>
      </c>
      <c r="L15" s="8">
        <v>0.053500000000000006</v>
      </c>
      <c r="M15" s="9">
        <v>0.040264920599081815</v>
      </c>
      <c r="N15" s="6">
        <v>0.1915</v>
      </c>
      <c r="O15" s="5">
        <v>0.1915</v>
      </c>
      <c r="P15" s="8">
        <v>0.1804</v>
      </c>
      <c r="Q15" s="9">
        <v>0.9420365535248042</v>
      </c>
    </row>
    <row r="16" spans="1:17" s="2" customFormat="1" ht="24" customHeight="1">
      <c r="A16" s="7" t="s">
        <v>23</v>
      </c>
      <c r="B16" s="8">
        <f>SUM(B5:B15)</f>
        <v>179.8547</v>
      </c>
      <c r="C16" s="8">
        <f>SUM(C5:C15)</f>
        <v>29.135699999999996</v>
      </c>
      <c r="D16" s="10">
        <f>C16/B16</f>
        <v>0.16199576658269144</v>
      </c>
      <c r="E16" s="8">
        <f>SUM(E5:E15)</f>
        <v>65.5279</v>
      </c>
      <c r="F16" s="8">
        <f>SUM(F5:F15)</f>
        <v>17.5284</v>
      </c>
      <c r="G16" s="10">
        <f>F16/E16</f>
        <v>0.26749521959348616</v>
      </c>
      <c r="H16" s="8">
        <f>SUM(H5:H15)</f>
        <v>6.232600000000001</v>
      </c>
      <c r="I16" s="8">
        <f>SUM(I5:I15)</f>
        <v>4.6744</v>
      </c>
      <c r="J16" s="10">
        <f>I16/H16</f>
        <v>0.7499919776658216</v>
      </c>
      <c r="K16" s="8">
        <f>SUM(K5:K15)</f>
        <v>64.4312</v>
      </c>
      <c r="L16" s="8">
        <f>SUM(L5:L15)</f>
        <v>7.7456000000000005</v>
      </c>
      <c r="M16" s="10">
        <f>L16/K16</f>
        <v>0.12021505109325917</v>
      </c>
      <c r="N16" s="8">
        <f>SUM(N5:N15)</f>
        <v>9.641499999999999</v>
      </c>
      <c r="O16" s="8">
        <f>O5+O6+O7+O8+O9+O10+O11+O12+O13+O14+O15</f>
        <v>9.641499999999999</v>
      </c>
      <c r="P16" s="8">
        <f>SUM(P5:P15)</f>
        <v>8.962100000000001</v>
      </c>
      <c r="Q16" s="10">
        <f>P16/O16</f>
        <v>0.9295337862365817</v>
      </c>
    </row>
    <row r="18" spans="1:16" ht="14.25">
      <c r="A18" s="11" t="s">
        <v>24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</sheetData>
  <sheetProtection/>
  <mergeCells count="10">
    <mergeCell ref="A18:P18"/>
    <mergeCell ref="A3:A4"/>
    <mergeCell ref="A1:Q1"/>
    <mergeCell ref="A2:F2"/>
    <mergeCell ref="O2:Q2"/>
    <mergeCell ref="B3:D3"/>
    <mergeCell ref="E3:G3"/>
    <mergeCell ref="H3:J3"/>
    <mergeCell ref="K3:M3"/>
    <mergeCell ref="N3:Q3"/>
  </mergeCells>
  <printOptions/>
  <pageMargins left="0.55" right="0.55" top="0.9798611111111111" bottom="0.9798611111111111" header="0.5097222222222222" footer="0.509722222222222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余静</cp:lastModifiedBy>
  <cp:lastPrinted>2016-01-07T07:02:59Z</cp:lastPrinted>
  <dcterms:created xsi:type="dcterms:W3CDTF">1996-12-17T01:32:42Z</dcterms:created>
  <dcterms:modified xsi:type="dcterms:W3CDTF">2022-09-27T05:59:06Z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2052-9.1.0.5019</vt:lpwstr>
  </property>
</Properties>
</file>